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6A07409-D27F-45C4-8E01-CB2116645DF9}" xr6:coauthVersionLast="36" xr6:coauthVersionMax="36" xr10:uidLastSave="{00000000-0000-0000-0000-000000000000}"/>
  <bookViews>
    <workbookView xWindow="0" yWindow="0" windowWidth="24720" windowHeight="12225" xr2:uid="{8E8556F2-58BA-4758-BFFA-E293A58A3C7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J32" i="1"/>
  <c r="K32" i="1"/>
  <c r="J31" i="1"/>
  <c r="K31" i="1"/>
  <c r="J30" i="1"/>
  <c r="K30" i="1"/>
  <c r="J29" i="1"/>
  <c r="K29" i="1"/>
  <c r="J28" i="1"/>
  <c r="K28" i="1"/>
  <c r="K18" i="1"/>
  <c r="L18" i="1"/>
  <c r="K17" i="1"/>
  <c r="L17" i="1"/>
  <c r="K16" i="1"/>
  <c r="L16" i="1"/>
  <c r="K15" i="1"/>
  <c r="L15" i="1"/>
  <c r="L14" i="1"/>
  <c r="L19" i="1" s="1"/>
  <c r="K14" i="1"/>
  <c r="K19" i="1" s="1"/>
  <c r="J15" i="1"/>
  <c r="J16" i="1"/>
  <c r="C18" i="1"/>
  <c r="D18" i="1"/>
  <c r="C19" i="1"/>
  <c r="D19" i="1"/>
  <c r="B18" i="1"/>
  <c r="E18" i="1" s="1"/>
  <c r="B19" i="1"/>
  <c r="E19" i="1" s="1"/>
  <c r="C17" i="1"/>
  <c r="D17" i="1"/>
  <c r="B17" i="1"/>
  <c r="E17" i="1" s="1"/>
  <c r="E3" i="1"/>
  <c r="E4" i="1"/>
  <c r="E5" i="1"/>
  <c r="E6" i="1"/>
  <c r="E2" i="1"/>
  <c r="C15" i="1" s="1"/>
  <c r="C7" i="1"/>
  <c r="D7" i="1"/>
  <c r="B7" i="1"/>
  <c r="B16" i="1" l="1"/>
  <c r="B15" i="1"/>
  <c r="J14" i="1"/>
  <c r="D15" i="1"/>
  <c r="J18" i="1"/>
  <c r="E7" i="1"/>
  <c r="B29" i="1"/>
  <c r="D16" i="1"/>
  <c r="C16" i="1"/>
  <c r="D29" i="1"/>
  <c r="J17" i="1"/>
  <c r="E16" i="1" l="1"/>
  <c r="L3" i="1"/>
  <c r="L4" i="1"/>
  <c r="L5" i="1"/>
  <c r="C28" i="1"/>
  <c r="L6" i="1"/>
  <c r="D28" i="1"/>
  <c r="K3" i="1"/>
  <c r="K4" i="1"/>
  <c r="K5" i="1"/>
  <c r="C30" i="1"/>
  <c r="K6" i="1"/>
  <c r="D30" i="1"/>
  <c r="K2" i="1"/>
  <c r="B31" i="1"/>
  <c r="B32" i="1"/>
  <c r="J3" i="1"/>
  <c r="C31" i="1"/>
  <c r="D31" i="1"/>
  <c r="J5" i="1"/>
  <c r="C32" i="1"/>
  <c r="J6" i="1"/>
  <c r="J2" i="1"/>
  <c r="L2" i="1"/>
  <c r="J4" i="1"/>
  <c r="D32" i="1"/>
  <c r="B30" i="1"/>
  <c r="J19" i="1"/>
  <c r="C29" i="1"/>
  <c r="E29" i="1"/>
  <c r="I29" i="1"/>
  <c r="E15" i="1"/>
  <c r="B28" i="1"/>
  <c r="I31" i="1" l="1"/>
  <c r="E31" i="1"/>
  <c r="D33" i="1"/>
  <c r="I32" i="1"/>
  <c r="E32" i="1"/>
  <c r="E28" i="1"/>
  <c r="I28" i="1"/>
  <c r="B33" i="1"/>
  <c r="E30" i="1"/>
  <c r="I30" i="1"/>
  <c r="C33" i="1"/>
  <c r="E33" i="1" l="1"/>
</calcChain>
</file>

<file path=xl/sharedStrings.xml><?xml version="1.0" encoding="utf-8"?>
<sst xmlns="http://schemas.openxmlformats.org/spreadsheetml/2006/main" count="65" uniqueCount="22">
  <si>
    <t>(X,Y)</t>
  </si>
  <si>
    <t>18 - 29</t>
  </si>
  <si>
    <t>30 -39</t>
  </si>
  <si>
    <t>40 - 49</t>
  </si>
  <si>
    <t>50 - 59</t>
  </si>
  <si>
    <t>60+</t>
  </si>
  <si>
    <t>D accord</t>
  </si>
  <si>
    <t>indécis</t>
  </si>
  <si>
    <t>pas d accord</t>
  </si>
  <si>
    <t>n*j</t>
  </si>
  <si>
    <t>ni*</t>
  </si>
  <si>
    <t>Table de contingence des effectifs conjoints</t>
  </si>
  <si>
    <t>Table de contingence des fréquences conjointes</t>
  </si>
  <si>
    <t>Profils lignes</t>
  </si>
  <si>
    <t>Y|X</t>
  </si>
  <si>
    <t>X|Y</t>
  </si>
  <si>
    <t>Profils colonnes</t>
  </si>
  <si>
    <t>Partie test Khi 2</t>
  </si>
  <si>
    <t>effectifs theoriques</t>
  </si>
  <si>
    <t>ñ_ij</t>
  </si>
  <si>
    <t>Distance Khi2</t>
  </si>
  <si>
    <t>K_ij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</si>
</sst>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164" fontId="0" fillId="0" borderId="1" xfId="0" applyNumberFormat="1" applyBorder="1"/>
    <xf numFmtId="164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F789-4171-4E33-B763-03892DF2A95B}">
  <dimension ref="A1:M33"/>
  <sheetViews>
    <sheetView tabSelected="1" topLeftCell="A10" workbookViewId="0">
      <selection activeCell="J28" activeCellId="1" sqref="I28:I32 J28:K28"/>
    </sheetView>
  </sheetViews>
  <sheetFormatPr baseColWidth="10" defaultRowHeight="15" x14ac:dyDescent="0.25"/>
  <sheetData>
    <row r="1" spans="1:13" x14ac:dyDescent="0.25">
      <c r="A1" s="1" t="s">
        <v>0</v>
      </c>
      <c r="B1" s="1" t="s">
        <v>6</v>
      </c>
      <c r="C1" s="1" t="s">
        <v>7</v>
      </c>
      <c r="D1" s="1" t="s">
        <v>8</v>
      </c>
      <c r="E1" s="2" t="s">
        <v>10</v>
      </c>
      <c r="I1" s="1" t="s">
        <v>0</v>
      </c>
      <c r="J1" s="1" t="s">
        <v>6</v>
      </c>
      <c r="K1" s="1" t="s">
        <v>7</v>
      </c>
      <c r="L1" s="1" t="s">
        <v>8</v>
      </c>
      <c r="M1" s="2"/>
    </row>
    <row r="2" spans="1:13" x14ac:dyDescent="0.25">
      <c r="A2" s="1" t="s">
        <v>1</v>
      </c>
      <c r="B2" s="1">
        <v>43</v>
      </c>
      <c r="C2" s="1">
        <v>116</v>
      </c>
      <c r="D2" s="1">
        <v>365</v>
      </c>
      <c r="E2" s="2">
        <f>SUM(B2:D2)</f>
        <v>524</v>
      </c>
      <c r="I2" s="1" t="s">
        <v>1</v>
      </c>
      <c r="J2" s="6">
        <f>B2/$E$7</f>
        <v>2.0593869731800767E-2</v>
      </c>
      <c r="K2" s="6">
        <f t="shared" ref="K2:L6" si="0">C2/$E$7</f>
        <v>5.5555555555555552E-2</v>
      </c>
      <c r="L2" s="6">
        <f t="shared" si="0"/>
        <v>0.17480842911877395</v>
      </c>
      <c r="M2" s="2"/>
    </row>
    <row r="3" spans="1:13" x14ac:dyDescent="0.25">
      <c r="A3" s="1" t="s">
        <v>2</v>
      </c>
      <c r="B3" s="1">
        <v>36</v>
      </c>
      <c r="C3" s="1">
        <v>115</v>
      </c>
      <c r="D3" s="1">
        <v>273</v>
      </c>
      <c r="E3" s="2">
        <f t="shared" ref="E3:E6" si="1">SUM(B3:D3)</f>
        <v>424</v>
      </c>
      <c r="I3" s="1" t="s">
        <v>2</v>
      </c>
      <c r="J3" s="6">
        <f t="shared" ref="J3:J6" si="2">B3/$E$7</f>
        <v>1.7241379310344827E-2</v>
      </c>
      <c r="K3" s="6">
        <f t="shared" si="0"/>
        <v>5.5076628352490421E-2</v>
      </c>
      <c r="L3" s="6">
        <f t="shared" si="0"/>
        <v>0.1307471264367816</v>
      </c>
      <c r="M3" s="2"/>
    </row>
    <row r="4" spans="1:13" x14ac:dyDescent="0.25">
      <c r="A4" s="1" t="s">
        <v>3</v>
      </c>
      <c r="B4" s="1">
        <v>32</v>
      </c>
      <c r="C4" s="1">
        <v>95</v>
      </c>
      <c r="D4" s="1">
        <v>217</v>
      </c>
      <c r="E4" s="2">
        <f t="shared" si="1"/>
        <v>344</v>
      </c>
      <c r="I4" s="1" t="s">
        <v>3</v>
      </c>
      <c r="J4" s="6">
        <f t="shared" si="2"/>
        <v>1.532567049808429E-2</v>
      </c>
      <c r="K4" s="6">
        <f t="shared" si="0"/>
        <v>4.5498084291187742E-2</v>
      </c>
      <c r="L4" s="6">
        <f t="shared" si="0"/>
        <v>0.1039272030651341</v>
      </c>
      <c r="M4" s="2"/>
    </row>
    <row r="5" spans="1:13" x14ac:dyDescent="0.25">
      <c r="A5" s="1" t="s">
        <v>4</v>
      </c>
      <c r="B5" s="1">
        <v>38</v>
      </c>
      <c r="C5" s="1">
        <v>114</v>
      </c>
      <c r="D5" s="1">
        <v>167</v>
      </c>
      <c r="E5" s="2">
        <f t="shared" si="1"/>
        <v>319</v>
      </c>
      <c r="I5" s="1" t="s">
        <v>4</v>
      </c>
      <c r="J5" s="6">
        <f t="shared" si="2"/>
        <v>1.8199233716475097E-2</v>
      </c>
      <c r="K5" s="6">
        <f t="shared" si="0"/>
        <v>5.459770114942529E-2</v>
      </c>
      <c r="L5" s="6">
        <f t="shared" si="0"/>
        <v>7.9980842911877389E-2</v>
      </c>
      <c r="M5" s="2"/>
    </row>
    <row r="6" spans="1:13" ht="15.75" thickBot="1" x14ac:dyDescent="0.3">
      <c r="A6" s="1" t="s">
        <v>5</v>
      </c>
      <c r="B6" s="1">
        <v>67</v>
      </c>
      <c r="C6" s="1">
        <v>160</v>
      </c>
      <c r="D6" s="1">
        <v>250</v>
      </c>
      <c r="E6" s="4">
        <f t="shared" si="1"/>
        <v>477</v>
      </c>
      <c r="I6" s="1" t="s">
        <v>5</v>
      </c>
      <c r="J6" s="6">
        <f t="shared" si="2"/>
        <v>3.2088122605363985E-2</v>
      </c>
      <c r="K6" s="6">
        <f t="shared" si="0"/>
        <v>7.662835249042145E-2</v>
      </c>
      <c r="L6" s="6">
        <f t="shared" si="0"/>
        <v>0.11973180076628352</v>
      </c>
      <c r="M6" s="4"/>
    </row>
    <row r="7" spans="1:13" ht="15.75" thickBot="1" x14ac:dyDescent="0.3">
      <c r="A7" s="2" t="s">
        <v>9</v>
      </c>
      <c r="B7" s="2">
        <f>SUM(B2:B6)</f>
        <v>216</v>
      </c>
      <c r="C7" s="2">
        <f t="shared" ref="C7:D7" si="3">SUM(C2:C6)</f>
        <v>600</v>
      </c>
      <c r="D7" s="3">
        <f t="shared" si="3"/>
        <v>1272</v>
      </c>
      <c r="E7" s="5">
        <f>SUM(E2:E6)</f>
        <v>2088</v>
      </c>
      <c r="I7" s="2"/>
      <c r="J7" s="2"/>
      <c r="K7" s="2"/>
      <c r="L7" s="3"/>
      <c r="M7" s="5"/>
    </row>
    <row r="9" spans="1:13" x14ac:dyDescent="0.25">
      <c r="A9" t="s">
        <v>11</v>
      </c>
      <c r="I9" t="s">
        <v>12</v>
      </c>
    </row>
    <row r="12" spans="1:13" x14ac:dyDescent="0.25">
      <c r="A12" t="s">
        <v>13</v>
      </c>
      <c r="H12" t="s">
        <v>16</v>
      </c>
    </row>
    <row r="13" spans="1:13" x14ac:dyDescent="0.25">
      <c r="I13" s="1" t="s">
        <v>15</v>
      </c>
      <c r="J13" s="1" t="s">
        <v>6</v>
      </c>
      <c r="K13" s="1" t="s">
        <v>7</v>
      </c>
      <c r="L13" s="1" t="s">
        <v>8</v>
      </c>
      <c r="M13" s="2"/>
    </row>
    <row r="14" spans="1:13" x14ac:dyDescent="0.25">
      <c r="A14" s="1" t="s">
        <v>14</v>
      </c>
      <c r="B14" s="1" t="s">
        <v>6</v>
      </c>
      <c r="C14" s="1" t="s">
        <v>7</v>
      </c>
      <c r="D14" s="1" t="s">
        <v>8</v>
      </c>
      <c r="E14" s="2"/>
      <c r="I14" s="1" t="s">
        <v>1</v>
      </c>
      <c r="J14" s="6">
        <f>B2/B$7</f>
        <v>0.19907407407407407</v>
      </c>
      <c r="K14" s="6">
        <f>C2/C$7</f>
        <v>0.19333333333333333</v>
      </c>
      <c r="L14" s="6">
        <f>D2/D$7</f>
        <v>0.28694968553459121</v>
      </c>
      <c r="M14" s="2"/>
    </row>
    <row r="15" spans="1:13" x14ac:dyDescent="0.25">
      <c r="A15" s="1" t="s">
        <v>1</v>
      </c>
      <c r="B15" s="6">
        <f>B2/$E$2</f>
        <v>8.2061068702290074E-2</v>
      </c>
      <c r="C15" s="6">
        <f t="shared" ref="C15:D15" si="4">C2/$E$2</f>
        <v>0.22137404580152673</v>
      </c>
      <c r="D15" s="6">
        <f t="shared" si="4"/>
        <v>0.69656488549618323</v>
      </c>
      <c r="E15" s="2">
        <f>SUM(B15:D15)</f>
        <v>1</v>
      </c>
      <c r="I15" s="1" t="s">
        <v>2</v>
      </c>
      <c r="J15" s="6">
        <f t="shared" ref="J15:J18" si="5">B3/B$7</f>
        <v>0.16666666666666666</v>
      </c>
      <c r="K15" s="6">
        <f t="shared" ref="K15:K18" si="6">C3/C$7</f>
        <v>0.19166666666666668</v>
      </c>
      <c r="L15" s="6">
        <f t="shared" ref="L15:L18" si="7">D3/D$7</f>
        <v>0.21462264150943397</v>
      </c>
      <c r="M15" s="2"/>
    </row>
    <row r="16" spans="1:13" x14ac:dyDescent="0.25">
      <c r="A16" s="1" t="s">
        <v>2</v>
      </c>
      <c r="B16" s="6">
        <f>B3/$E3</f>
        <v>8.4905660377358486E-2</v>
      </c>
      <c r="C16" s="6">
        <f t="shared" ref="C16:D16" si="8">C3/$E3</f>
        <v>0.27122641509433965</v>
      </c>
      <c r="D16" s="6">
        <f t="shared" si="8"/>
        <v>0.64386792452830188</v>
      </c>
      <c r="E16" s="2">
        <f>SUM(B16:D16)</f>
        <v>1</v>
      </c>
      <c r="I16" s="1" t="s">
        <v>3</v>
      </c>
      <c r="J16" s="6">
        <f t="shared" si="5"/>
        <v>0.14814814814814814</v>
      </c>
      <c r="K16" s="6">
        <f t="shared" si="6"/>
        <v>0.15833333333333333</v>
      </c>
      <c r="L16" s="6">
        <f t="shared" si="7"/>
        <v>0.17059748427672955</v>
      </c>
      <c r="M16" s="2"/>
    </row>
    <row r="17" spans="1:13" x14ac:dyDescent="0.25">
      <c r="A17" s="1" t="s">
        <v>3</v>
      </c>
      <c r="B17" s="6">
        <f>B4/$E4</f>
        <v>9.3023255813953487E-2</v>
      </c>
      <c r="C17" s="6">
        <f t="shared" ref="C17:D17" si="9">C4/$E4</f>
        <v>0.27616279069767441</v>
      </c>
      <c r="D17" s="6">
        <f t="shared" si="9"/>
        <v>0.6308139534883721</v>
      </c>
      <c r="E17" s="2">
        <f>SUM(B17:D17)</f>
        <v>1</v>
      </c>
      <c r="I17" s="1" t="s">
        <v>4</v>
      </c>
      <c r="J17" s="6">
        <f t="shared" si="5"/>
        <v>0.17592592592592593</v>
      </c>
      <c r="K17" s="6">
        <f t="shared" si="6"/>
        <v>0.19</v>
      </c>
      <c r="L17" s="6">
        <f t="shared" si="7"/>
        <v>0.13128930817610063</v>
      </c>
      <c r="M17" s="2"/>
    </row>
    <row r="18" spans="1:13" ht="15.75" thickBot="1" x14ac:dyDescent="0.3">
      <c r="A18" s="1" t="s">
        <v>4</v>
      </c>
      <c r="B18" s="6">
        <f t="shared" ref="B18:D19" si="10">B5/$E5</f>
        <v>0.11912225705329153</v>
      </c>
      <c r="C18" s="6">
        <f t="shared" si="10"/>
        <v>0.35736677115987459</v>
      </c>
      <c r="D18" s="6">
        <f t="shared" si="10"/>
        <v>0.52351097178683381</v>
      </c>
      <c r="E18" s="2">
        <f t="shared" ref="E18:E19" si="11">SUM(B18:D18)</f>
        <v>1</v>
      </c>
      <c r="I18" s="1" t="s">
        <v>5</v>
      </c>
      <c r="J18" s="6">
        <f t="shared" si="5"/>
        <v>0.31018518518518517</v>
      </c>
      <c r="K18" s="6">
        <f t="shared" si="6"/>
        <v>0.26666666666666666</v>
      </c>
      <c r="L18" s="6">
        <f t="shared" si="7"/>
        <v>0.19654088050314467</v>
      </c>
      <c r="M18" s="2"/>
    </row>
    <row r="19" spans="1:13" ht="15.75" thickBot="1" x14ac:dyDescent="0.3">
      <c r="A19" s="1" t="s">
        <v>5</v>
      </c>
      <c r="B19" s="6">
        <f t="shared" si="10"/>
        <v>0.14046121593291405</v>
      </c>
      <c r="C19" s="6">
        <f t="shared" si="10"/>
        <v>0.33542976939203356</v>
      </c>
      <c r="D19" s="6">
        <f t="shared" si="10"/>
        <v>0.52410901467505244</v>
      </c>
      <c r="E19" s="2">
        <f t="shared" si="11"/>
        <v>1</v>
      </c>
      <c r="I19" s="2"/>
      <c r="J19" s="2">
        <f>SUM(J14:J18)</f>
        <v>1</v>
      </c>
      <c r="K19" s="2">
        <f t="shared" ref="K19:L19" si="12">SUM(K14:K18)</f>
        <v>1</v>
      </c>
      <c r="L19" s="2">
        <f t="shared" si="12"/>
        <v>1</v>
      </c>
      <c r="M19" s="5"/>
    </row>
    <row r="20" spans="1:13" ht="15.75" thickBot="1" x14ac:dyDescent="0.3">
      <c r="A20" s="2"/>
      <c r="B20" s="2"/>
      <c r="C20" s="2"/>
      <c r="D20" s="3"/>
      <c r="E20" s="5"/>
    </row>
    <row r="23" spans="1:13" x14ac:dyDescent="0.25">
      <c r="A23" t="s">
        <v>17</v>
      </c>
    </row>
    <row r="25" spans="1:13" x14ac:dyDescent="0.25">
      <c r="A25" t="s">
        <v>18</v>
      </c>
      <c r="H25" t="s">
        <v>20</v>
      </c>
    </row>
    <row r="27" spans="1:13" x14ac:dyDescent="0.25">
      <c r="A27" s="1" t="s">
        <v>19</v>
      </c>
      <c r="B27" s="1" t="s">
        <v>6</v>
      </c>
      <c r="C27" s="1" t="s">
        <v>7</v>
      </c>
      <c r="D27" s="1" t="s">
        <v>8</v>
      </c>
      <c r="E27" s="2" t="s">
        <v>10</v>
      </c>
      <c r="H27" s="1" t="s">
        <v>21</v>
      </c>
      <c r="I27" s="1" t="s">
        <v>6</v>
      </c>
      <c r="J27" s="1" t="s">
        <v>7</v>
      </c>
      <c r="K27" s="1" t="s">
        <v>8</v>
      </c>
      <c r="L27" s="2"/>
    </row>
    <row r="28" spans="1:13" x14ac:dyDescent="0.25">
      <c r="A28" s="1" t="s">
        <v>1</v>
      </c>
      <c r="B28" s="6">
        <f>B$7*$E2/$E$7</f>
        <v>54.206896551724135</v>
      </c>
      <c r="C28" s="6">
        <f t="shared" ref="C28:D28" si="13">C$7*$E2/$E$7</f>
        <v>150.57471264367817</v>
      </c>
      <c r="D28" s="6">
        <f t="shared" si="13"/>
        <v>319.21839080459768</v>
      </c>
      <c r="E28" s="2">
        <f>SUM(B28:D28)</f>
        <v>524</v>
      </c>
      <c r="H28" s="1" t="s">
        <v>1</v>
      </c>
      <c r="I28" s="6">
        <f>(B2-B28)^2/B28</f>
        <v>2.3169474423093783</v>
      </c>
      <c r="J28" s="6">
        <f t="shared" ref="J28:K30" si="14">(C2-C28)^2/C28</f>
        <v>7.938987452838469</v>
      </c>
      <c r="K28" s="6">
        <f t="shared" si="14"/>
        <v>6.5658990863203082</v>
      </c>
      <c r="L28" s="2"/>
    </row>
    <row r="29" spans="1:13" x14ac:dyDescent="0.25">
      <c r="A29" s="1" t="s">
        <v>2</v>
      </c>
      <c r="B29" s="6">
        <f t="shared" ref="B29:D32" si="15">B$7*$E3/$E$7</f>
        <v>43.862068965517238</v>
      </c>
      <c r="C29" s="6">
        <f t="shared" si="15"/>
        <v>121.83908045977012</v>
      </c>
      <c r="D29" s="6">
        <f t="shared" si="15"/>
        <v>258.29885057471262</v>
      </c>
      <c r="E29" s="2">
        <f t="shared" ref="E29:E32" si="16">SUM(B29:D29)</f>
        <v>424</v>
      </c>
      <c r="H29" s="1" t="s">
        <v>2</v>
      </c>
      <c r="I29" s="6">
        <f t="shared" ref="I29:J32" si="17">(B3-B29)^2/B29</f>
        <v>1.409238776837995</v>
      </c>
      <c r="J29" s="6">
        <f t="shared" si="14"/>
        <v>0.38389178052483208</v>
      </c>
      <c r="K29" s="6">
        <f t="shared" si="14"/>
        <v>0.83671992323525279</v>
      </c>
      <c r="L29" s="2"/>
    </row>
    <row r="30" spans="1:13" x14ac:dyDescent="0.25">
      <c r="A30" s="1" t="s">
        <v>3</v>
      </c>
      <c r="B30" s="6">
        <f t="shared" si="15"/>
        <v>35.586206896551722</v>
      </c>
      <c r="C30" s="6">
        <f t="shared" si="15"/>
        <v>98.850574712643677</v>
      </c>
      <c r="D30" s="6">
        <f t="shared" si="15"/>
        <v>209.56321839080459</v>
      </c>
      <c r="E30" s="2">
        <f t="shared" si="16"/>
        <v>344</v>
      </c>
      <c r="H30" s="1" t="s">
        <v>3</v>
      </c>
      <c r="I30" s="6">
        <f t="shared" si="17"/>
        <v>0.36140069500133626</v>
      </c>
      <c r="J30" s="6">
        <f t="shared" si="14"/>
        <v>0.14999331729484089</v>
      </c>
      <c r="K30" s="6">
        <f t="shared" si="14"/>
        <v>0.26390948338906489</v>
      </c>
      <c r="L30" s="2"/>
    </row>
    <row r="31" spans="1:13" x14ac:dyDescent="0.25">
      <c r="A31" s="1" t="s">
        <v>4</v>
      </c>
      <c r="B31" s="6">
        <f t="shared" ref="B31" si="18">B$7*$E5/$E$7</f>
        <v>33</v>
      </c>
      <c r="C31" s="6">
        <f t="shared" si="15"/>
        <v>91.666666666666671</v>
      </c>
      <c r="D31" s="6">
        <f t="shared" si="15"/>
        <v>194.33333333333334</v>
      </c>
      <c r="E31" s="2">
        <f t="shared" si="16"/>
        <v>319</v>
      </c>
      <c r="H31" s="1" t="s">
        <v>4</v>
      </c>
      <c r="I31" s="6">
        <f>(B5-B31)^2/B31</f>
        <v>0.75757575757575757</v>
      </c>
      <c r="J31" s="6">
        <f t="shared" ref="J31:K32" si="19">(C5-C31)^2/C31</f>
        <v>5.4412121212121187</v>
      </c>
      <c r="K31" s="6">
        <f t="shared" si="19"/>
        <v>3.8444825614636962</v>
      </c>
      <c r="L31" s="2"/>
    </row>
    <row r="32" spans="1:13" ht="15.75" thickBot="1" x14ac:dyDescent="0.3">
      <c r="A32" s="1" t="s">
        <v>5</v>
      </c>
      <c r="B32" s="6">
        <f t="shared" ref="B32" si="20">B$7*$E6/$E$7</f>
        <v>49.344827586206897</v>
      </c>
      <c r="C32" s="6">
        <f t="shared" si="15"/>
        <v>137.06896551724137</v>
      </c>
      <c r="D32" s="6">
        <f t="shared" si="15"/>
        <v>290.58620689655174</v>
      </c>
      <c r="E32" s="4">
        <f t="shared" si="16"/>
        <v>477</v>
      </c>
      <c r="H32" s="1" t="s">
        <v>5</v>
      </c>
      <c r="I32" s="6">
        <f t="shared" si="17"/>
        <v>6.3168751054242263</v>
      </c>
      <c r="J32" s="6">
        <f t="shared" si="19"/>
        <v>3.8362611147256604</v>
      </c>
      <c r="K32" s="6">
        <f t="shared" si="19"/>
        <v>5.668679899993049</v>
      </c>
      <c r="L32" s="4"/>
    </row>
    <row r="33" spans="1:12" ht="15.75" thickBot="1" x14ac:dyDescent="0.3">
      <c r="A33" s="2" t="s">
        <v>9</v>
      </c>
      <c r="B33" s="2">
        <f>SUM(B28:B32)</f>
        <v>215.99999999999997</v>
      </c>
      <c r="C33" s="2">
        <f t="shared" ref="C33" si="21">SUM(C28:C32)</f>
        <v>600</v>
      </c>
      <c r="D33" s="3">
        <f t="shared" ref="D33" si="22">SUM(D28:D32)</f>
        <v>1272</v>
      </c>
      <c r="E33" s="5">
        <f>SUM(E28:E32)</f>
        <v>2088</v>
      </c>
      <c r="H33" s="2"/>
      <c r="I33" s="2"/>
      <c r="J33" s="2"/>
      <c r="K33" s="3"/>
      <c r="L33" s="7">
        <f>SUM(I28:K32)</f>
        <v>46.092074518145985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FOURER Dominique</dc:creator>
  <cp:lastModifiedBy>FOURER Dominique</cp:lastModifiedBy>
  <dcterms:created xsi:type="dcterms:W3CDTF">2024-05-22T07:25:55Z</dcterms:created>
  <dcterms:modified xsi:type="dcterms:W3CDTF">2024-05-22T08:54:40Z</dcterms:modified>
</cp:coreProperties>
</file>